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adoslavbocej/Desktop/"/>
    </mc:Choice>
  </mc:AlternateContent>
  <xr:revisionPtr revIDLastSave="0" documentId="8_{18901EB4-D645-8140-9779-E500C2F653E5}" xr6:coauthVersionLast="36" xr6:coauthVersionMax="36" xr10:uidLastSave="{00000000-0000-0000-0000-000000000000}"/>
  <bookViews>
    <workbookView xWindow="680" yWindow="960" windowWidth="27840" windowHeight="15760" activeTab="1" xr2:uid="{AA58924C-6112-8441-9309-B5A2A0AE6589}"/>
  </bookViews>
  <sheets>
    <sheet name="CENNIK BRA 2022" sheetId="1" r:id="rId1"/>
    <sheet name="TYZD_HARMONOGRAM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E21" i="1" s="1"/>
  <c r="G20" i="1"/>
  <c r="E20" i="1" s="1"/>
  <c r="E14" i="1"/>
  <c r="D14" i="1"/>
  <c r="G9" i="1"/>
  <c r="G8" i="1"/>
  <c r="G7" i="1"/>
  <c r="G6" i="1"/>
  <c r="G5" i="1"/>
  <c r="G4" i="1"/>
  <c r="G3" i="1"/>
  <c r="E13" i="1" s="1"/>
  <c r="E15" i="1" s="1"/>
  <c r="G2" i="1"/>
  <c r="C13" i="1" s="1"/>
  <c r="C17" i="1" s="1"/>
  <c r="E16" i="1" l="1"/>
  <c r="E17" i="1" s="1"/>
  <c r="D13" i="1"/>
  <c r="D15" i="1" s="1"/>
  <c r="D16" i="1" l="1"/>
  <c r="D17" i="1" s="1"/>
</calcChain>
</file>

<file path=xl/sharedStrings.xml><?xml version="1.0" encoding="utf-8"?>
<sst xmlns="http://schemas.openxmlformats.org/spreadsheetml/2006/main" count="119" uniqueCount="52">
  <si>
    <t>Položka</t>
  </si>
  <si>
    <t>Frekvencia/týžd.</t>
  </si>
  <si>
    <t>Basic</t>
  </si>
  <si>
    <t>Standard</t>
  </si>
  <si>
    <t>Profi</t>
  </si>
  <si>
    <t>Jedn. Cena</t>
  </si>
  <si>
    <t>Celkom</t>
  </si>
  <si>
    <t>Team training</t>
  </si>
  <si>
    <t>👍</t>
  </si>
  <si>
    <t xml:space="preserve">Skills training </t>
  </si>
  <si>
    <t xml:space="preserve">Fitness </t>
  </si>
  <si>
    <t>Mentálna príprava workshop</t>
  </si>
  <si>
    <t>Yoga</t>
  </si>
  <si>
    <t>Video rozbory - analýza zápasov</t>
  </si>
  <si>
    <t>Mentálna príprava 1 on 1</t>
  </si>
  <si>
    <t>Individual training (max. 3 pl.)</t>
  </si>
  <si>
    <t>Zdravotná starostlivosť</t>
  </si>
  <si>
    <t>non stop</t>
  </si>
  <si>
    <t>Služby hráčskeho agenta</t>
  </si>
  <si>
    <t>Nutričné poradenstvo</t>
  </si>
  <si>
    <t>Cena mesačne</t>
  </si>
  <si>
    <t>Príspevok Športová škola</t>
  </si>
  <si>
    <t>Cena celkom/mesačne</t>
  </si>
  <si>
    <t>Zľava 1 rok</t>
  </si>
  <si>
    <t>Extra služby/mesačne</t>
  </si>
  <si>
    <t>Ubytovanie</t>
  </si>
  <si>
    <t>20</t>
  </si>
  <si>
    <t>Stravovanie</t>
  </si>
  <si>
    <t>Týždenný harmonogram BR ACADEMY 2022/23</t>
  </si>
  <si>
    <t>Deň/Čas</t>
  </si>
  <si>
    <t>Pondelok</t>
  </si>
  <si>
    <t>Utorok</t>
  </si>
  <si>
    <t>Streda</t>
  </si>
  <si>
    <t>Štvrtok</t>
  </si>
  <si>
    <t>Piatok</t>
  </si>
  <si>
    <t>Sobota</t>
  </si>
  <si>
    <t>7:00 - 8:00</t>
  </si>
  <si>
    <t>Mentálna príprava (workshop)</t>
  </si>
  <si>
    <t>8:00 -8:30</t>
  </si>
  <si>
    <t>Morning fresh</t>
  </si>
  <si>
    <t>8:30 - 10:00</t>
  </si>
  <si>
    <t>Fitness program</t>
  </si>
  <si>
    <t>Individual training</t>
  </si>
  <si>
    <t>16:30 - 18:00</t>
  </si>
  <si>
    <t>Skills training</t>
  </si>
  <si>
    <t>Club training</t>
  </si>
  <si>
    <t>18:00 - 19:00</t>
  </si>
  <si>
    <t>Yoga + koncentračné cvičenia</t>
  </si>
  <si>
    <t>1 on 1 online couching</t>
  </si>
  <si>
    <t>19:00 - 20:00</t>
  </si>
  <si>
    <t>Free time activity</t>
  </si>
  <si>
    <r>
      <t xml:space="preserve">Týždenný harmonogram BR ACADEMY 2022/23: </t>
    </r>
    <r>
      <rPr>
        <b/>
        <i/>
        <sz val="14"/>
        <color rgb="FF00B0F0"/>
        <rFont val="Calibri (Text)_x0000_"/>
        <charset val="238"/>
      </rPr>
      <t xml:space="preserve">STANDARD + </t>
    </r>
    <r>
      <rPr>
        <b/>
        <i/>
        <sz val="14"/>
        <color rgb="FF92D050"/>
        <rFont val="Calibri (Text)_x0000_"/>
        <charset val="238"/>
      </rPr>
      <t>PROFI PROGRAM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</si>
</sst>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14">
    <font>
      <sz val="12"/>
      <color theme="1"/>
      <name val="Calibri"/>
      <family val="2"/>
      <charset val="238"/>
      <scheme val="minor"/>
    </font>
    <font>
      <b/>
      <i/>
      <sz val="12"/>
      <color rgb="FF0070C0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2"/>
      <color rgb="FF0070C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i/>
      <sz val="14"/>
      <color rgb="FF00B0F0"/>
      <name val="Calibri (Text)_x0000_"/>
      <charset val="238"/>
    </font>
    <font>
      <b/>
      <i/>
      <sz val="14"/>
      <color rgb="FF92D050"/>
      <name val="Calibri (Text)_x0000_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164" fontId="3" fillId="0" borderId="0" xfId="0" applyNumberFormat="1" applyFont="1"/>
    <xf numFmtId="0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9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5" fillId="0" borderId="0" xfId="0" applyFont="1"/>
    <xf numFmtId="0" fontId="6" fillId="0" borderId="0" xfId="0" applyFont="1"/>
    <xf numFmtId="9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9" fillId="0" borderId="4" xfId="0" applyFont="1" applyBorder="1"/>
    <xf numFmtId="0" fontId="10" fillId="4" borderId="4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9" fillId="7" borderId="4" xfId="0" applyFont="1" applyFill="1" applyBorder="1" applyAlignment="1">
      <alignment horizontal="center" vertical="center"/>
    </xf>
    <xf numFmtId="0" fontId="9" fillId="8" borderId="4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/>
    </xf>
    <xf numFmtId="0" fontId="9" fillId="7" borderId="4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2F1BC-879C-DB4C-9CE9-1527A6BFDFD4}">
  <dimension ref="A1:G21"/>
  <sheetViews>
    <sheetView zoomScale="150" zoomScaleNormal="150" workbookViewId="0">
      <selection sqref="A1:XFD1048576"/>
    </sheetView>
  </sheetViews>
  <sheetFormatPr baseColWidth="10" defaultRowHeight="16"/>
  <cols>
    <col min="1" max="1" width="34.6640625" style="2" customWidth="1"/>
    <col min="2" max="2" width="17.1640625" style="2" customWidth="1"/>
    <col min="3" max="16384" width="10.83203125" style="2"/>
  </cols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>
      <c r="A2" s="2" t="s">
        <v>7</v>
      </c>
      <c r="B2" s="3">
        <v>2</v>
      </c>
      <c r="C2" s="3" t="s">
        <v>8</v>
      </c>
      <c r="D2" s="3"/>
      <c r="E2" s="3"/>
      <c r="F2" s="4">
        <v>2</v>
      </c>
      <c r="G2" s="4">
        <f>B2*F2*4.5</f>
        <v>18</v>
      </c>
    </row>
    <row r="3" spans="1:7">
      <c r="A3" s="2" t="s">
        <v>9</v>
      </c>
      <c r="B3" s="3">
        <v>2</v>
      </c>
      <c r="C3" s="3"/>
      <c r="D3" s="3" t="s">
        <v>8</v>
      </c>
      <c r="E3" s="3" t="s">
        <v>8</v>
      </c>
      <c r="F3" s="4">
        <v>5</v>
      </c>
      <c r="G3" s="4">
        <f>B3*F3*4.5</f>
        <v>45</v>
      </c>
    </row>
    <row r="4" spans="1:7">
      <c r="A4" s="2" t="s">
        <v>10</v>
      </c>
      <c r="B4" s="3">
        <v>2</v>
      </c>
      <c r="C4" s="3"/>
      <c r="D4" s="3" t="s">
        <v>8</v>
      </c>
      <c r="E4" s="3" t="s">
        <v>8</v>
      </c>
      <c r="F4" s="4">
        <v>5</v>
      </c>
      <c r="G4" s="4">
        <f t="shared" ref="G4:G9" si="0">B4*F4*4.5</f>
        <v>45</v>
      </c>
    </row>
    <row r="5" spans="1:7">
      <c r="A5" s="2" t="s">
        <v>11</v>
      </c>
      <c r="B5" s="3">
        <v>1</v>
      </c>
      <c r="C5" s="3"/>
      <c r="D5" s="3" t="s">
        <v>8</v>
      </c>
      <c r="E5" s="3" t="s">
        <v>8</v>
      </c>
      <c r="F5" s="4">
        <v>5</v>
      </c>
      <c r="G5" s="4">
        <f t="shared" si="0"/>
        <v>22.5</v>
      </c>
    </row>
    <row r="6" spans="1:7">
      <c r="A6" s="2" t="s">
        <v>12</v>
      </c>
      <c r="B6" s="3">
        <v>1</v>
      </c>
      <c r="C6" s="3"/>
      <c r="D6" s="3" t="s">
        <v>8</v>
      </c>
      <c r="E6" s="3" t="s">
        <v>8</v>
      </c>
      <c r="F6" s="4">
        <v>3</v>
      </c>
      <c r="G6" s="4">
        <f t="shared" si="0"/>
        <v>13.5</v>
      </c>
    </row>
    <row r="7" spans="1:7">
      <c r="A7" s="2" t="s">
        <v>13</v>
      </c>
      <c r="B7" s="3">
        <v>0.5</v>
      </c>
      <c r="C7" s="3"/>
      <c r="D7" s="3" t="s">
        <v>8</v>
      </c>
      <c r="E7" s="3" t="s">
        <v>8</v>
      </c>
      <c r="F7" s="4">
        <v>5</v>
      </c>
      <c r="G7" s="4">
        <f t="shared" si="0"/>
        <v>11.25</v>
      </c>
    </row>
    <row r="8" spans="1:7">
      <c r="A8" s="2" t="s">
        <v>14</v>
      </c>
      <c r="B8" s="5">
        <v>0.5</v>
      </c>
      <c r="C8" s="3"/>
      <c r="D8" s="3"/>
      <c r="E8" s="3" t="s">
        <v>8</v>
      </c>
      <c r="F8" s="4">
        <v>50</v>
      </c>
      <c r="G8" s="4">
        <f>B8*F8*4.5</f>
        <v>112.5</v>
      </c>
    </row>
    <row r="9" spans="1:7">
      <c r="A9" s="2" t="s">
        <v>15</v>
      </c>
      <c r="B9" s="5">
        <v>1</v>
      </c>
      <c r="C9" s="3"/>
      <c r="D9" s="3"/>
      <c r="E9" s="3" t="s">
        <v>8</v>
      </c>
      <c r="F9" s="4">
        <v>20</v>
      </c>
      <c r="G9" s="4">
        <f t="shared" si="0"/>
        <v>90</v>
      </c>
    </row>
    <row r="10" spans="1:7">
      <c r="A10" s="2" t="s">
        <v>16</v>
      </c>
      <c r="B10" s="6" t="s">
        <v>17</v>
      </c>
      <c r="C10" s="3"/>
      <c r="D10" s="3"/>
      <c r="E10" s="3" t="s">
        <v>8</v>
      </c>
      <c r="F10" s="4"/>
      <c r="G10" s="4"/>
    </row>
    <row r="11" spans="1:7">
      <c r="A11" s="2" t="s">
        <v>18</v>
      </c>
      <c r="B11" s="6" t="s">
        <v>17</v>
      </c>
      <c r="C11" s="3"/>
      <c r="D11" s="3"/>
      <c r="E11" s="3" t="s">
        <v>8</v>
      </c>
      <c r="F11" s="4"/>
      <c r="G11" s="4"/>
    </row>
    <row r="12" spans="1:7">
      <c r="A12" s="2" t="s">
        <v>19</v>
      </c>
      <c r="B12" s="6" t="s">
        <v>17</v>
      </c>
      <c r="C12" s="3"/>
      <c r="D12" s="3"/>
      <c r="E12" s="3" t="s">
        <v>8</v>
      </c>
      <c r="F12" s="4"/>
      <c r="G12" s="4"/>
    </row>
    <row r="13" spans="1:7">
      <c r="A13" s="7" t="s">
        <v>20</v>
      </c>
      <c r="B13" s="8"/>
      <c r="C13" s="9">
        <f>G2</f>
        <v>18</v>
      </c>
      <c r="D13" s="9">
        <f>G3+G4+G5+G6+G7</f>
        <v>137.25</v>
      </c>
      <c r="E13" s="9">
        <f>G3+G4+G5+G6+G7+G8+G9</f>
        <v>339.75</v>
      </c>
      <c r="F13" s="10"/>
      <c r="G13" s="11"/>
    </row>
    <row r="14" spans="1:7">
      <c r="A14" s="2" t="s">
        <v>21</v>
      </c>
      <c r="B14" s="3"/>
      <c r="C14" s="12"/>
      <c r="D14" s="13">
        <f>-(40)</f>
        <v>-40</v>
      </c>
      <c r="E14" s="13">
        <f>-(40)</f>
        <v>-40</v>
      </c>
    </row>
    <row r="15" spans="1:7" s="17" customFormat="1">
      <c r="A15" s="14" t="s">
        <v>22</v>
      </c>
      <c r="B15" s="15"/>
      <c r="C15" s="16"/>
      <c r="D15" s="16">
        <f>D13+D14</f>
        <v>97.25</v>
      </c>
      <c r="E15" s="16">
        <f>E13+E14</f>
        <v>299.75</v>
      </c>
    </row>
    <row r="16" spans="1:7">
      <c r="A16" s="18" t="s">
        <v>23</v>
      </c>
      <c r="B16" s="19">
        <v>0.5</v>
      </c>
      <c r="C16" s="16"/>
      <c r="D16" s="20">
        <f>D15*B16</f>
        <v>48.625</v>
      </c>
      <c r="E16" s="20">
        <f>E15*B16</f>
        <v>149.875</v>
      </c>
    </row>
    <row r="17" spans="1:7">
      <c r="A17" s="14" t="s">
        <v>22</v>
      </c>
      <c r="B17" s="19"/>
      <c r="C17" s="16">
        <f>C13</f>
        <v>18</v>
      </c>
      <c r="D17" s="16">
        <f>D15-D16</f>
        <v>48.625</v>
      </c>
      <c r="E17" s="16">
        <f>E15-E16</f>
        <v>149.875</v>
      </c>
    </row>
    <row r="18" spans="1:7">
      <c r="B18" s="3"/>
      <c r="C18" s="3"/>
      <c r="D18" s="3"/>
      <c r="E18" s="3"/>
    </row>
    <row r="19" spans="1:7">
      <c r="A19" s="14" t="s">
        <v>24</v>
      </c>
      <c r="B19" s="6"/>
      <c r="C19" s="3"/>
      <c r="D19" s="3"/>
      <c r="E19" s="3"/>
      <c r="F19" s="4"/>
      <c r="G19" s="4"/>
    </row>
    <row r="20" spans="1:7">
      <c r="A20" s="2" t="s">
        <v>25</v>
      </c>
      <c r="B20" s="6" t="s">
        <v>26</v>
      </c>
      <c r="C20" s="3"/>
      <c r="D20" s="3"/>
      <c r="E20" s="16">
        <f>G20-(G20*B16)</f>
        <v>60</v>
      </c>
      <c r="F20" s="4">
        <v>6</v>
      </c>
      <c r="G20" s="4">
        <f>B20*F20</f>
        <v>120</v>
      </c>
    </row>
    <row r="21" spans="1:7">
      <c r="A21" s="2" t="s">
        <v>27</v>
      </c>
      <c r="B21" s="6" t="s">
        <v>26</v>
      </c>
      <c r="C21" s="3"/>
      <c r="D21" s="3"/>
      <c r="E21" s="16">
        <f>G21</f>
        <v>200</v>
      </c>
      <c r="F21" s="4">
        <v>10</v>
      </c>
      <c r="G21" s="4">
        <f>B21*F21</f>
        <v>200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D470E6-564B-0D4E-8C2B-6C88F7E9998F}">
  <dimension ref="A1:G17"/>
  <sheetViews>
    <sheetView tabSelected="1" zoomScale="125" zoomScaleNormal="125" workbookViewId="0">
      <selection activeCell="H7" sqref="H7"/>
    </sheetView>
  </sheetViews>
  <sheetFormatPr baseColWidth="10" defaultColWidth="20.83203125" defaultRowHeight="16"/>
  <cols>
    <col min="1" max="1" width="20.83203125" style="17"/>
  </cols>
  <sheetData>
    <row r="1" spans="1:7" ht="19">
      <c r="A1" s="21" t="s">
        <v>28</v>
      </c>
      <c r="B1" s="22"/>
      <c r="C1" s="22"/>
      <c r="D1" s="22"/>
      <c r="E1" s="22"/>
      <c r="F1" s="22"/>
      <c r="G1" s="23"/>
    </row>
    <row r="2" spans="1:7" s="25" customFormat="1" ht="50" customHeight="1">
      <c r="A2" s="24" t="s">
        <v>29</v>
      </c>
      <c r="B2" s="24" t="s">
        <v>30</v>
      </c>
      <c r="C2" s="24" t="s">
        <v>31</v>
      </c>
      <c r="D2" s="24" t="s">
        <v>32</v>
      </c>
      <c r="E2" s="24" t="s">
        <v>33</v>
      </c>
      <c r="F2" s="24" t="s">
        <v>34</v>
      </c>
      <c r="G2" s="24" t="s">
        <v>35</v>
      </c>
    </row>
    <row r="3" spans="1:7" ht="50" customHeight="1">
      <c r="A3" s="26" t="s">
        <v>36</v>
      </c>
      <c r="B3" s="27"/>
      <c r="C3" s="27"/>
      <c r="D3" s="27"/>
      <c r="E3" s="28" t="s">
        <v>37</v>
      </c>
      <c r="F3" s="27"/>
      <c r="G3" s="27"/>
    </row>
    <row r="4" spans="1:7" ht="50" customHeight="1">
      <c r="A4" s="26" t="s">
        <v>38</v>
      </c>
      <c r="B4" s="27"/>
      <c r="C4" s="29" t="s">
        <v>39</v>
      </c>
      <c r="D4" s="29" t="s">
        <v>39</v>
      </c>
      <c r="E4" s="28"/>
      <c r="F4" s="29" t="s">
        <v>39</v>
      </c>
      <c r="G4" s="30"/>
    </row>
    <row r="5" spans="1:7" ht="50" customHeight="1">
      <c r="A5" s="26" t="s">
        <v>40</v>
      </c>
      <c r="B5" s="27"/>
      <c r="C5" s="31" t="s">
        <v>41</v>
      </c>
      <c r="D5" s="31" t="s">
        <v>41</v>
      </c>
      <c r="E5" s="27"/>
      <c r="F5" s="27"/>
      <c r="G5" s="32" t="s">
        <v>42</v>
      </c>
    </row>
    <row r="6" spans="1:7" ht="50" customHeight="1">
      <c r="A6" s="26" t="s">
        <v>43</v>
      </c>
      <c r="B6" s="33" t="s">
        <v>44</v>
      </c>
      <c r="C6" s="34" t="s">
        <v>45</v>
      </c>
      <c r="D6" s="32" t="s">
        <v>42</v>
      </c>
      <c r="E6" s="33" t="s">
        <v>44</v>
      </c>
      <c r="F6" s="34" t="s">
        <v>45</v>
      </c>
      <c r="G6" s="27"/>
    </row>
    <row r="7" spans="1:7" ht="34">
      <c r="A7" s="26" t="s">
        <v>46</v>
      </c>
      <c r="B7" s="35" t="s">
        <v>47</v>
      </c>
      <c r="C7" s="35" t="s">
        <v>47</v>
      </c>
      <c r="D7" s="35" t="s">
        <v>47</v>
      </c>
      <c r="E7" s="35" t="s">
        <v>47</v>
      </c>
      <c r="F7" s="27"/>
      <c r="G7" s="36" t="s">
        <v>48</v>
      </c>
    </row>
    <row r="8" spans="1:7" ht="50" customHeight="1">
      <c r="A8" s="26" t="s">
        <v>49</v>
      </c>
      <c r="B8" s="34" t="s">
        <v>50</v>
      </c>
      <c r="C8" s="34" t="s">
        <v>50</v>
      </c>
      <c r="D8" s="34" t="s">
        <v>50</v>
      </c>
      <c r="E8" s="34" t="s">
        <v>50</v>
      </c>
      <c r="F8" s="27"/>
      <c r="G8" s="36" t="s">
        <v>48</v>
      </c>
    </row>
    <row r="9" spans="1:7" ht="40" customHeight="1"/>
    <row r="10" spans="1:7" ht="19">
      <c r="A10" s="21" t="s">
        <v>51</v>
      </c>
      <c r="B10" s="22"/>
      <c r="C10" s="22"/>
      <c r="D10" s="22"/>
      <c r="E10" s="22"/>
      <c r="F10" s="22"/>
      <c r="G10" s="23"/>
    </row>
    <row r="11" spans="1:7" ht="50" customHeight="1">
      <c r="A11" s="24" t="s">
        <v>29</v>
      </c>
      <c r="B11" s="24" t="s">
        <v>30</v>
      </c>
      <c r="C11" s="24" t="s">
        <v>31</v>
      </c>
      <c r="D11" s="24" t="s">
        <v>32</v>
      </c>
      <c r="E11" s="24" t="s">
        <v>33</v>
      </c>
      <c r="F11" s="24" t="s">
        <v>34</v>
      </c>
      <c r="G11" s="24" t="s">
        <v>35</v>
      </c>
    </row>
    <row r="12" spans="1:7" ht="50" customHeight="1">
      <c r="A12" s="26" t="s">
        <v>36</v>
      </c>
      <c r="B12" s="27"/>
      <c r="C12" s="27"/>
      <c r="D12" s="27"/>
      <c r="E12" s="37" t="s">
        <v>37</v>
      </c>
      <c r="F12" s="27"/>
      <c r="G12" s="27"/>
    </row>
    <row r="13" spans="1:7" ht="50" customHeight="1">
      <c r="A13" s="26" t="s">
        <v>38</v>
      </c>
      <c r="B13" s="27"/>
      <c r="C13" s="29" t="s">
        <v>39</v>
      </c>
      <c r="D13" s="29" t="s">
        <v>39</v>
      </c>
      <c r="E13" s="37"/>
      <c r="F13" s="29" t="s">
        <v>39</v>
      </c>
      <c r="G13" s="30"/>
    </row>
    <row r="14" spans="1:7" ht="50" customHeight="1">
      <c r="A14" s="26" t="s">
        <v>40</v>
      </c>
      <c r="B14" s="27"/>
      <c r="C14" s="32" t="s">
        <v>41</v>
      </c>
      <c r="D14" s="32" t="s">
        <v>41</v>
      </c>
      <c r="E14" s="27"/>
      <c r="F14" s="27"/>
      <c r="G14" s="29" t="s">
        <v>42</v>
      </c>
    </row>
    <row r="15" spans="1:7" ht="50" customHeight="1">
      <c r="A15" s="26" t="s">
        <v>43</v>
      </c>
      <c r="B15" s="32" t="s">
        <v>44</v>
      </c>
      <c r="C15" s="34" t="s">
        <v>45</v>
      </c>
      <c r="D15" s="29" t="s">
        <v>42</v>
      </c>
      <c r="E15" s="32" t="s">
        <v>44</v>
      </c>
      <c r="F15" s="34" t="s">
        <v>45</v>
      </c>
      <c r="G15" s="27"/>
    </row>
    <row r="16" spans="1:7" ht="34">
      <c r="A16" s="26" t="s">
        <v>46</v>
      </c>
      <c r="B16" s="35" t="s">
        <v>47</v>
      </c>
      <c r="C16" s="35" t="s">
        <v>47</v>
      </c>
      <c r="D16" s="35" t="s">
        <v>47</v>
      </c>
      <c r="E16" s="35" t="s">
        <v>47</v>
      </c>
      <c r="F16" s="27"/>
      <c r="G16" s="38" t="s">
        <v>48</v>
      </c>
    </row>
    <row r="17" spans="1:7" ht="50" customHeight="1">
      <c r="A17" s="26" t="s">
        <v>49</v>
      </c>
      <c r="B17" s="34" t="s">
        <v>50</v>
      </c>
      <c r="C17" s="34" t="s">
        <v>50</v>
      </c>
      <c r="D17" s="34" t="s">
        <v>50</v>
      </c>
      <c r="E17" s="34" t="s">
        <v>50</v>
      </c>
      <c r="F17" s="27"/>
      <c r="G17" s="38" t="s">
        <v>48</v>
      </c>
    </row>
  </sheetData>
  <mergeCells count="4">
    <mergeCell ref="A1:G1"/>
    <mergeCell ref="E3:E4"/>
    <mergeCell ref="A10:G10"/>
    <mergeCell ref="E12:E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CENNIK BRA 2022</vt:lpstr>
      <vt:lpstr>TYZD_HARMONOGRAM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Radoslav Bočej</dc:creator>
  <cp:lastModifiedBy>Radoslav Bočej</cp:lastModifiedBy>
  <dcterms:created xsi:type="dcterms:W3CDTF">2022-05-17T11:40:36Z</dcterms:created>
  <dcterms:modified xsi:type="dcterms:W3CDTF">2022-05-17T11:42:42Z</dcterms:modified>
</cp:coreProperties>
</file>